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 2021_2022\2022 END\gotowe zapytania\Art_mlecz_tl_roslinne\"/>
    </mc:Choice>
  </mc:AlternateContent>
  <xr:revisionPtr revIDLastSave="0" documentId="13_ncr:1_{0B53DBB8-9637-4565-A026-A6AE9081F674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JAJA" sheetId="2" r:id="rId1"/>
  </sheets>
  <calcPr calcId="191029"/>
</workbook>
</file>

<file path=xl/calcChain.xml><?xml version="1.0" encoding="utf-8"?>
<calcChain xmlns="http://schemas.openxmlformats.org/spreadsheetml/2006/main">
  <c r="I26" i="2" l="1"/>
  <c r="J26" i="2"/>
  <c r="K26" i="2" s="1"/>
  <c r="I27" i="2"/>
  <c r="J27" i="2"/>
  <c r="K27" i="2" s="1"/>
  <c r="I28" i="2"/>
  <c r="J28" i="2"/>
  <c r="K28" i="2" s="1"/>
  <c r="I29" i="2"/>
  <c r="J29" i="2"/>
  <c r="K29" i="2" s="1"/>
  <c r="I30" i="2"/>
  <c r="J30" i="2"/>
  <c r="K30" i="2" s="1"/>
  <c r="I31" i="2"/>
  <c r="J31" i="2"/>
  <c r="K31" i="2" s="1"/>
  <c r="I32" i="2"/>
  <c r="J32" i="2"/>
  <c r="K32" i="2" s="1"/>
  <c r="I33" i="2"/>
  <c r="J33" i="2"/>
  <c r="K33" i="2" s="1"/>
  <c r="I34" i="2"/>
  <c r="J34" i="2"/>
  <c r="K34" i="2" s="1"/>
  <c r="I35" i="2"/>
  <c r="J35" i="2"/>
  <c r="K35" i="2" s="1"/>
  <c r="I36" i="2"/>
  <c r="J36" i="2"/>
  <c r="K36" i="2" s="1"/>
  <c r="I37" i="2"/>
  <c r="J37" i="2"/>
  <c r="K37" i="2" s="1"/>
  <c r="I38" i="2"/>
  <c r="J38" i="2"/>
  <c r="K38" i="2" s="1"/>
  <c r="I39" i="2"/>
  <c r="J39" i="2"/>
  <c r="K39" i="2" s="1"/>
  <c r="I40" i="2"/>
  <c r="J40" i="2"/>
  <c r="K40" i="2" s="1"/>
  <c r="L39" i="2" l="1"/>
  <c r="L37" i="2"/>
  <c r="L35" i="2"/>
  <c r="L33" i="2"/>
  <c r="L31" i="2"/>
  <c r="L29" i="2"/>
  <c r="L27" i="2"/>
  <c r="L40" i="2"/>
  <c r="L38" i="2"/>
  <c r="L36" i="2"/>
  <c r="L34" i="2"/>
  <c r="L32" i="2"/>
  <c r="L30" i="2"/>
  <c r="L28" i="2"/>
  <c r="L26" i="2"/>
  <c r="J25" i="2"/>
  <c r="J41" i="2" s="1"/>
  <c r="I25" i="2"/>
  <c r="K25" i="2" l="1"/>
  <c r="L25" i="2" l="1"/>
  <c r="L41" i="2" s="1"/>
  <c r="K41" i="2"/>
</calcChain>
</file>

<file path=xl/sharedStrings.xml><?xml version="1.0" encoding="utf-8"?>
<sst xmlns="http://schemas.openxmlformats.org/spreadsheetml/2006/main" count="65" uniqueCount="61">
  <si>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</si>
  <si>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</si>
  <si>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</si>
  <si>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</si>
  <si>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</si>
  <si>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</si>
  <si>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</si>
  <si>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</si>
  <si>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</si>
  <si>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</si>
  <si>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</si>
  <si>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</si>
  <si>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</si>
  <si>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</si>
  <si>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</si>
  <si>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</si>
  <si>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</si>
  <si>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</si>
  <si>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</si>
  <si>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</si>
  <si>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</si>
  <si>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</si>
  <si>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</si>
  <si>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</si>
  <si>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</si>
  <si>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</si>
  <si>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</si>
  <si>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</si>
  <si>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</si>
  <si>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</si>
  <si>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>do zapytania ofertowego nr</t>
  </si>
  <si>
    <t>Ser  żółty</t>
  </si>
  <si>
    <t>Ser  typu Feta 12%</t>
  </si>
  <si>
    <t>Śmietana 18% tłuszczu</t>
  </si>
  <si>
    <t xml:space="preserve">Jogurty  owocowe  </t>
  </si>
  <si>
    <t>Jogurty pitne</t>
  </si>
  <si>
    <t>Ser   biały  półtłusty</t>
  </si>
  <si>
    <t>Serki twarogowe do smarow.</t>
  </si>
  <si>
    <t>Serki   topione krążki</t>
  </si>
  <si>
    <t>Serki   pleśniowe</t>
  </si>
  <si>
    <t>Mleko   UHT 2%</t>
  </si>
  <si>
    <t>Serki  homogenizowane</t>
  </si>
  <si>
    <t>Masło klarowane 99,8% tłuszczu</t>
  </si>
  <si>
    <t>Ser  żółty  wędzony</t>
  </si>
  <si>
    <t>Serki   typu  mozarella</t>
  </si>
  <si>
    <t>Jogurty  naturalne 150g</t>
  </si>
  <si>
    <t>Masło 82%</t>
  </si>
  <si>
    <t>kg</t>
  </si>
  <si>
    <t>270g</t>
  </si>
  <si>
    <t>200g</t>
  </si>
  <si>
    <t>150g</t>
  </si>
  <si>
    <t>350g</t>
  </si>
  <si>
    <t>140g</t>
  </si>
  <si>
    <t>125g</t>
  </si>
  <si>
    <t>1l</t>
  </si>
  <si>
    <t>135g</t>
  </si>
  <si>
    <t>500g</t>
  </si>
  <si>
    <t>250g</t>
  </si>
  <si>
    <t>szt.</t>
  </si>
  <si>
    <t>Przedmiotem zamówienia jest sukcesywna dostawa artykułów mleczarskich i tłuszczy pochodzenia zwierzęcego według szacowanych ilości wymienionych poniżej</t>
  </si>
  <si>
    <t xml:space="preserve">NA DOSTARCZANIE ARTYKUŁÓW MLECZARSKICH I TŁUSZCZY POCHODZENIA ZWIERZĘCEGO W CIĄGU ROKU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</si>
</sst>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8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3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1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protection locked="0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7" fillId="2" borderId="6" xfId="3" applyFont="1" applyFill="1" applyBorder="1" applyAlignment="1" applyProtection="1">
      <alignment vertic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  <xf numFmtId="0" fontId="7" fillId="2" borderId="6" xfId="3" applyFont="1" applyFill="1" applyBorder="1" applyAlignment="1" applyProtection="1">
      <alignment horizontal="center" vertical="center"/>
    </xf>
    <xf numFmtId="0" fontId="7" fillId="2" borderId="6" xfId="3" applyFont="1" applyFill="1" applyBorder="1" applyAlignment="1" applyProtection="1">
      <alignment vertical="center"/>
    </xf>
    <xf numFmtId="0" fontId="1" fillId="2" borderId="6" xfId="3" applyFont="1" applyFill="1" applyBorder="1" applyAlignment="1" applyProtection="1">
      <alignment horizontal="center" vertical="center"/>
    </xf>
    <xf numFmtId="0" fontId="37" fillId="6" borderId="0" xfId="3" applyFont="1" applyFill="1" applyAlignment="1" applyProtection="1">
      <alignment horizontal="center" wrapText="1"/>
    </xf>
    <xf numFmtId="0" fontId="11" fillId="6" borderId="0" xfId="3" applyFont="1" applyFill="1" applyAlignment="1" applyProtection="1">
      <alignment horizontal="center" vertical="center" wrapText="1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47"/>
  <sheetViews>
    <sheetView showZeros="0" tabSelected="1" zoomScaleNormal="100" zoomScalePageLayoutView="60" workbookViewId="0">
      <selection activeCell="E25" sqref="E25"/>
    </sheetView>
  </sheetViews>
  <sheetFormatPr defaultColWidth="9" defaultRowHeight="13.8"/>
  <cols>
    <col min="1" max="1" width="1.3984375" style="16" customWidth="1"/>
    <col min="2" max="2" width="3.59765625" style="22" customWidth="1"/>
    <col min="3" max="3" width="21.59765625" style="21" customWidth="1"/>
    <col min="4" max="4" width="5.59765625" style="22" customWidth="1"/>
    <col min="5" max="5" width="23.3984375" style="21" customWidth="1"/>
    <col min="6" max="6" width="8.19921875" style="22" customWidth="1"/>
    <col min="7" max="7" width="9.3984375" style="23" customWidth="1"/>
    <col min="8" max="8" width="7.3984375" style="24" customWidth="1"/>
    <col min="9" max="9" width="8.19921875" style="23" customWidth="1"/>
    <col min="10" max="10" width="11.796875" style="23" customWidth="1"/>
    <col min="11" max="11" width="9.69921875" style="23" customWidth="1"/>
    <col min="12" max="12" width="11.19921875" style="23" customWidth="1"/>
    <col min="13" max="13" width="1.296875" style="23" customWidth="1"/>
    <col min="14" max="1025" width="8.09765625" style="21" customWidth="1"/>
    <col min="1026" max="1027" width="8.59765625" style="21" customWidth="1"/>
    <col min="1028" max="16384" width="9" style="16"/>
  </cols>
  <sheetData>
    <row r="1" spans="1:1027" ht="15.6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48" t="s">
        <v>29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.6">
      <c r="A2" s="14"/>
      <c r="B2" s="1"/>
      <c r="C2" s="8" t="s">
        <v>9</v>
      </c>
      <c r="D2" s="3"/>
      <c r="E2" s="2"/>
      <c r="F2" s="3"/>
      <c r="G2" s="4"/>
      <c r="H2" s="5"/>
      <c r="I2" s="4"/>
      <c r="J2" s="4"/>
      <c r="K2" s="4"/>
      <c r="L2" s="48" t="s">
        <v>30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48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5.8">
      <c r="A4" s="14"/>
      <c r="B4" s="1"/>
      <c r="C4" s="60" t="s">
        <v>27</v>
      </c>
      <c r="D4" s="60"/>
      <c r="E4" s="60"/>
      <c r="F4" s="60"/>
      <c r="G4" s="60"/>
      <c r="H4" s="60"/>
      <c r="I4" s="60"/>
      <c r="J4" s="60"/>
      <c r="K4" s="60"/>
      <c r="L4" s="48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37.799999999999997" customHeight="1">
      <c r="A5" s="14"/>
      <c r="B5" s="1"/>
      <c r="C5" s="69" t="s">
        <v>60</v>
      </c>
      <c r="D5" s="69"/>
      <c r="E5" s="69"/>
      <c r="F5" s="69"/>
      <c r="G5" s="69"/>
      <c r="H5" s="69"/>
      <c r="I5" s="69"/>
      <c r="J5" s="69"/>
      <c r="K5" s="69"/>
      <c r="L5" s="48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2" customHeight="1">
      <c r="A6" s="14"/>
      <c r="B6" s="1"/>
      <c r="C6" s="69" t="s">
        <v>26</v>
      </c>
      <c r="D6" s="69"/>
      <c r="E6" s="69"/>
      <c r="F6" s="69"/>
      <c r="G6" s="69"/>
      <c r="H6" s="69"/>
      <c r="I6" s="69"/>
      <c r="J6" s="69"/>
      <c r="K6" s="69"/>
      <c r="L6" s="48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4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2" customHeight="1">
      <c r="A8" s="14"/>
      <c r="B8" s="1"/>
      <c r="C8" s="51" t="s">
        <v>17</v>
      </c>
      <c r="D8" s="52" t="s">
        <v>18</v>
      </c>
      <c r="E8" s="53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2" customHeight="1">
      <c r="A9" s="14"/>
      <c r="B9" s="1"/>
      <c r="C9" s="54"/>
      <c r="D9" s="52" t="s">
        <v>19</v>
      </c>
      <c r="E9" s="53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2" customHeight="1">
      <c r="A10" s="14"/>
      <c r="B10" s="1"/>
      <c r="C10" s="54"/>
      <c r="D10" s="52" t="s">
        <v>20</v>
      </c>
      <c r="E10" s="53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2" customHeight="1">
      <c r="A11" s="14"/>
      <c r="B11" s="1"/>
      <c r="C11" s="54"/>
      <c r="D11" s="52" t="s">
        <v>21</v>
      </c>
      <c r="E11" s="53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2" customHeight="1">
      <c r="A12" s="14"/>
      <c r="B12" s="1"/>
      <c r="C12" s="51" t="s">
        <v>22</v>
      </c>
      <c r="D12" s="52" t="s">
        <v>28</v>
      </c>
      <c r="E12" s="53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2" customHeight="1">
      <c r="A13" s="14"/>
      <c r="B13" s="1"/>
      <c r="C13" s="50"/>
      <c r="D13" s="52" t="s">
        <v>24</v>
      </c>
      <c r="E13" s="53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2" customHeight="1">
      <c r="A14" s="14"/>
      <c r="B14" s="1"/>
      <c r="C14" s="50"/>
      <c r="D14" s="52" t="s">
        <v>23</v>
      </c>
      <c r="E14" s="53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4.4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49" t="s">
        <v>25</v>
      </c>
      <c r="D18" s="61"/>
      <c r="E18" s="62"/>
      <c r="F18" s="62"/>
      <c r="G18" s="62"/>
      <c r="H18" s="62"/>
      <c r="I18" s="62"/>
      <c r="J18" s="63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2" customHeight="1">
      <c r="A19" s="14"/>
      <c r="B19" s="3"/>
      <c r="C19" s="49"/>
      <c r="D19" s="49"/>
      <c r="E19" s="49"/>
      <c r="F19" s="49"/>
      <c r="G19" s="49"/>
      <c r="H19" s="49"/>
      <c r="I19" s="49"/>
      <c r="J19" s="49"/>
      <c r="K19" s="49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39" customHeight="1">
      <c r="A20" s="14"/>
      <c r="B20" s="3"/>
      <c r="C20" s="70" t="s">
        <v>59</v>
      </c>
      <c r="D20" s="70"/>
      <c r="E20" s="70"/>
      <c r="F20" s="70"/>
      <c r="G20" s="70"/>
      <c r="H20" s="70"/>
      <c r="I20" s="70"/>
      <c r="J20" s="70"/>
      <c r="K20" s="70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11.25" customHeight="1">
      <c r="A21" s="14"/>
      <c r="B21" s="3"/>
      <c r="C21" s="2"/>
      <c r="D21" s="3"/>
      <c r="E21" s="2"/>
      <c r="F21" s="3"/>
      <c r="G21" s="4"/>
      <c r="H21" s="5"/>
      <c r="I21" s="4"/>
      <c r="J21" s="4"/>
      <c r="K21" s="4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2</v>
      </c>
      <c r="E24" s="39" t="s">
        <v>3</v>
      </c>
      <c r="F24" s="40" t="s">
        <v>4</v>
      </c>
      <c r="G24" s="41" t="s">
        <v>5</v>
      </c>
      <c r="H24" s="42" t="s">
        <v>6</v>
      </c>
      <c r="I24" s="41" t="s">
        <v>7</v>
      </c>
      <c r="J24" s="41" t="s">
        <v>14</v>
      </c>
      <c r="K24" s="41" t="s">
        <v>13</v>
      </c>
      <c r="L24" s="41" t="s">
        <v>15</v>
      </c>
      <c r="M24" s="25"/>
    </row>
    <row r="25" spans="1:1027" s="26" customFormat="1" ht="15.75" customHeight="1">
      <c r="A25" s="14"/>
      <c r="B25" s="43">
        <v>1</v>
      </c>
      <c r="C25" s="67" t="s">
        <v>31</v>
      </c>
      <c r="D25" s="66" t="s">
        <v>47</v>
      </c>
      <c r="E25" s="44"/>
      <c r="F25" s="68">
        <v>738</v>
      </c>
      <c r="G25" s="45"/>
      <c r="H25" s="46"/>
      <c r="I25" s="47">
        <f t="shared" ref="I25" si="0">G25+(G25*H25)</f>
        <v>0</v>
      </c>
      <c r="J25" s="47">
        <f t="shared" ref="J25" si="1">F25*G25</f>
        <v>0</v>
      </c>
      <c r="K25" s="47">
        <f t="shared" ref="K25" si="2">J25*H25</f>
        <v>0</v>
      </c>
      <c r="L25" s="47">
        <f t="shared" ref="L25" si="3">J25+K25</f>
        <v>0</v>
      </c>
      <c r="M25" s="27"/>
    </row>
    <row r="26" spans="1:1027" s="26" customFormat="1" ht="15.75" customHeight="1">
      <c r="A26" s="14"/>
      <c r="B26" s="43">
        <v>2</v>
      </c>
      <c r="C26" s="67" t="s">
        <v>32</v>
      </c>
      <c r="D26" s="66" t="s">
        <v>48</v>
      </c>
      <c r="E26" s="44"/>
      <c r="F26" s="68">
        <v>72</v>
      </c>
      <c r="G26" s="45"/>
      <c r="H26" s="46"/>
      <c r="I26" s="47">
        <f t="shared" ref="I26:I40" si="4">G26+(G26*H26)</f>
        <v>0</v>
      </c>
      <c r="J26" s="47">
        <f t="shared" ref="J26:J40" si="5">F26*G26</f>
        <v>0</v>
      </c>
      <c r="K26" s="47">
        <f t="shared" ref="K26:K40" si="6">J26*H26</f>
        <v>0</v>
      </c>
      <c r="L26" s="47">
        <f t="shared" ref="L26:L40" si="7">J26+K26</f>
        <v>0</v>
      </c>
      <c r="M26" s="27"/>
    </row>
    <row r="27" spans="1:1027" s="26" customFormat="1" ht="15.75" customHeight="1">
      <c r="A27" s="14"/>
      <c r="B27" s="43">
        <v>3</v>
      </c>
      <c r="C27" s="67" t="s">
        <v>33</v>
      </c>
      <c r="D27" s="66" t="s">
        <v>49</v>
      </c>
      <c r="E27" s="44"/>
      <c r="F27" s="68">
        <v>6615</v>
      </c>
      <c r="G27" s="45"/>
      <c r="H27" s="46"/>
      <c r="I27" s="47">
        <f t="shared" si="4"/>
        <v>0</v>
      </c>
      <c r="J27" s="47">
        <f t="shared" si="5"/>
        <v>0</v>
      </c>
      <c r="K27" s="47">
        <f t="shared" si="6"/>
        <v>0</v>
      </c>
      <c r="L27" s="47">
        <f t="shared" si="7"/>
        <v>0</v>
      </c>
      <c r="M27" s="27"/>
    </row>
    <row r="28" spans="1:1027" s="26" customFormat="1" ht="15.75" customHeight="1">
      <c r="A28" s="14"/>
      <c r="B28" s="43">
        <v>4</v>
      </c>
      <c r="C28" s="67" t="s">
        <v>34</v>
      </c>
      <c r="D28" s="66" t="s">
        <v>50</v>
      </c>
      <c r="E28" s="44"/>
      <c r="F28" s="68">
        <v>6534</v>
      </c>
      <c r="G28" s="45"/>
      <c r="H28" s="46"/>
      <c r="I28" s="47">
        <f t="shared" si="4"/>
        <v>0</v>
      </c>
      <c r="J28" s="47">
        <f t="shared" si="5"/>
        <v>0</v>
      </c>
      <c r="K28" s="47">
        <f t="shared" si="6"/>
        <v>0</v>
      </c>
      <c r="L28" s="47">
        <f t="shared" si="7"/>
        <v>0</v>
      </c>
      <c r="M28" s="27"/>
    </row>
    <row r="29" spans="1:1027" s="26" customFormat="1" ht="15.75" customHeight="1">
      <c r="A29" s="14"/>
      <c r="B29" s="43">
        <v>5</v>
      </c>
      <c r="C29" s="67" t="s">
        <v>35</v>
      </c>
      <c r="D29" s="66" t="s">
        <v>51</v>
      </c>
      <c r="E29" s="44"/>
      <c r="F29" s="68">
        <v>5886</v>
      </c>
      <c r="G29" s="45"/>
      <c r="H29" s="46"/>
      <c r="I29" s="47">
        <f t="shared" si="4"/>
        <v>0</v>
      </c>
      <c r="J29" s="47">
        <f t="shared" si="5"/>
        <v>0</v>
      </c>
      <c r="K29" s="47">
        <f t="shared" si="6"/>
        <v>0</v>
      </c>
      <c r="L29" s="47">
        <f t="shared" si="7"/>
        <v>0</v>
      </c>
      <c r="M29" s="27"/>
    </row>
    <row r="30" spans="1:1027" s="26" customFormat="1" ht="15.75" customHeight="1">
      <c r="A30" s="14"/>
      <c r="B30" s="43">
        <v>6</v>
      </c>
      <c r="C30" s="67" t="s">
        <v>36</v>
      </c>
      <c r="D30" s="66" t="s">
        <v>47</v>
      </c>
      <c r="E30" s="44"/>
      <c r="F30" s="68">
        <v>576</v>
      </c>
      <c r="G30" s="45"/>
      <c r="H30" s="46"/>
      <c r="I30" s="47">
        <f t="shared" si="4"/>
        <v>0</v>
      </c>
      <c r="J30" s="47">
        <f t="shared" si="5"/>
        <v>0</v>
      </c>
      <c r="K30" s="47">
        <f t="shared" si="6"/>
        <v>0</v>
      </c>
      <c r="L30" s="47">
        <f t="shared" si="7"/>
        <v>0</v>
      </c>
      <c r="M30" s="27"/>
    </row>
    <row r="31" spans="1:1027" s="26" customFormat="1" ht="29.4" customHeight="1">
      <c r="A31" s="14"/>
      <c r="B31" s="43">
        <v>7</v>
      </c>
      <c r="C31" s="55" t="s">
        <v>37</v>
      </c>
      <c r="D31" s="66" t="s">
        <v>52</v>
      </c>
      <c r="E31" s="44"/>
      <c r="F31" s="68">
        <v>582</v>
      </c>
      <c r="G31" s="45"/>
      <c r="H31" s="46"/>
      <c r="I31" s="47">
        <f t="shared" si="4"/>
        <v>0</v>
      </c>
      <c r="J31" s="47">
        <f t="shared" si="5"/>
        <v>0</v>
      </c>
      <c r="K31" s="47">
        <f t="shared" si="6"/>
        <v>0</v>
      </c>
      <c r="L31" s="47">
        <f t="shared" si="7"/>
        <v>0</v>
      </c>
      <c r="M31" s="27"/>
    </row>
    <row r="32" spans="1:1027" s="26" customFormat="1" ht="15.75" customHeight="1">
      <c r="A32" s="14"/>
      <c r="B32" s="43">
        <v>8</v>
      </c>
      <c r="C32" s="67" t="s">
        <v>38</v>
      </c>
      <c r="D32" s="66" t="s">
        <v>49</v>
      </c>
      <c r="E32" s="44"/>
      <c r="F32" s="68">
        <v>714</v>
      </c>
      <c r="G32" s="45"/>
      <c r="H32" s="46"/>
      <c r="I32" s="47">
        <f t="shared" si="4"/>
        <v>0</v>
      </c>
      <c r="J32" s="47">
        <f t="shared" si="5"/>
        <v>0</v>
      </c>
      <c r="K32" s="47">
        <f t="shared" si="6"/>
        <v>0</v>
      </c>
      <c r="L32" s="47">
        <f t="shared" si="7"/>
        <v>0</v>
      </c>
      <c r="M32" s="27"/>
    </row>
    <row r="33" spans="1:1027" s="26" customFormat="1" ht="15.75" customHeight="1">
      <c r="A33" s="14"/>
      <c r="B33" s="43">
        <v>9</v>
      </c>
      <c r="C33" s="67" t="s">
        <v>39</v>
      </c>
      <c r="D33" s="66" t="s">
        <v>53</v>
      </c>
      <c r="E33" s="44"/>
      <c r="F33" s="68">
        <v>732</v>
      </c>
      <c r="G33" s="45"/>
      <c r="H33" s="46"/>
      <c r="I33" s="47">
        <f t="shared" si="4"/>
        <v>0</v>
      </c>
      <c r="J33" s="47">
        <f t="shared" si="5"/>
        <v>0</v>
      </c>
      <c r="K33" s="47">
        <f t="shared" si="6"/>
        <v>0</v>
      </c>
      <c r="L33" s="47">
        <f t="shared" si="7"/>
        <v>0</v>
      </c>
      <c r="M33" s="27"/>
    </row>
    <row r="34" spans="1:1027" s="26" customFormat="1" ht="15.75" customHeight="1">
      <c r="A34" s="14"/>
      <c r="B34" s="43">
        <v>10</v>
      </c>
      <c r="C34" s="67" t="s">
        <v>40</v>
      </c>
      <c r="D34" s="66" t="s">
        <v>54</v>
      </c>
      <c r="E34" s="44"/>
      <c r="F34" s="68">
        <v>2682</v>
      </c>
      <c r="G34" s="45"/>
      <c r="H34" s="46"/>
      <c r="I34" s="47">
        <f t="shared" si="4"/>
        <v>0</v>
      </c>
      <c r="J34" s="47">
        <f t="shared" si="5"/>
        <v>0</v>
      </c>
      <c r="K34" s="47">
        <f t="shared" si="6"/>
        <v>0</v>
      </c>
      <c r="L34" s="47">
        <f t="shared" si="7"/>
        <v>0</v>
      </c>
      <c r="M34" s="27"/>
    </row>
    <row r="35" spans="1:1027" s="26" customFormat="1" ht="15.75" customHeight="1">
      <c r="A35" s="14"/>
      <c r="B35" s="43">
        <v>11</v>
      </c>
      <c r="C35" s="67" t="s">
        <v>41</v>
      </c>
      <c r="D35" s="66" t="s">
        <v>55</v>
      </c>
      <c r="E35" s="44"/>
      <c r="F35" s="68">
        <v>4635</v>
      </c>
      <c r="G35" s="45"/>
      <c r="H35" s="46"/>
      <c r="I35" s="47">
        <f t="shared" si="4"/>
        <v>0</v>
      </c>
      <c r="J35" s="47">
        <f t="shared" si="5"/>
        <v>0</v>
      </c>
      <c r="K35" s="47">
        <f t="shared" si="6"/>
        <v>0</v>
      </c>
      <c r="L35" s="47">
        <f t="shared" si="7"/>
        <v>0</v>
      </c>
      <c r="M35" s="27"/>
    </row>
    <row r="36" spans="1:1027" s="26" customFormat="1" ht="28.2" customHeight="1">
      <c r="A36" s="14"/>
      <c r="B36" s="43">
        <v>12</v>
      </c>
      <c r="C36" s="55" t="s">
        <v>42</v>
      </c>
      <c r="D36" s="66" t="s">
        <v>56</v>
      </c>
      <c r="E36" s="44"/>
      <c r="F36" s="68">
        <v>77</v>
      </c>
      <c r="G36" s="45"/>
      <c r="H36" s="46"/>
      <c r="I36" s="47">
        <f t="shared" si="4"/>
        <v>0</v>
      </c>
      <c r="J36" s="47">
        <f t="shared" si="5"/>
        <v>0</v>
      </c>
      <c r="K36" s="47">
        <f t="shared" si="6"/>
        <v>0</v>
      </c>
      <c r="L36" s="47">
        <f t="shared" si="7"/>
        <v>0</v>
      </c>
      <c r="M36" s="27"/>
    </row>
    <row r="37" spans="1:1027" s="26" customFormat="1" ht="15.75" customHeight="1">
      <c r="A37" s="14"/>
      <c r="B37" s="43">
        <v>13</v>
      </c>
      <c r="C37" s="67" t="s">
        <v>43</v>
      </c>
      <c r="D37" s="66" t="s">
        <v>47</v>
      </c>
      <c r="E37" s="44"/>
      <c r="F37" s="68">
        <v>464</v>
      </c>
      <c r="G37" s="45"/>
      <c r="H37" s="46"/>
      <c r="I37" s="47">
        <f t="shared" si="4"/>
        <v>0</v>
      </c>
      <c r="J37" s="47">
        <f t="shared" si="5"/>
        <v>0</v>
      </c>
      <c r="K37" s="47">
        <f t="shared" si="6"/>
        <v>0</v>
      </c>
      <c r="L37" s="47">
        <f t="shared" si="7"/>
        <v>0</v>
      </c>
      <c r="M37" s="27"/>
    </row>
    <row r="38" spans="1:1027" s="26" customFormat="1" ht="15.75" customHeight="1">
      <c r="A38" s="14"/>
      <c r="B38" s="43">
        <v>14</v>
      </c>
      <c r="C38" s="67" t="s">
        <v>44</v>
      </c>
      <c r="D38" s="66" t="s">
        <v>57</v>
      </c>
      <c r="E38" s="44"/>
      <c r="F38" s="68">
        <v>210</v>
      </c>
      <c r="G38" s="45"/>
      <c r="H38" s="46"/>
      <c r="I38" s="47">
        <f t="shared" si="4"/>
        <v>0</v>
      </c>
      <c r="J38" s="47">
        <f t="shared" si="5"/>
        <v>0</v>
      </c>
      <c r="K38" s="47">
        <f t="shared" si="6"/>
        <v>0</v>
      </c>
      <c r="L38" s="47">
        <f t="shared" si="7"/>
        <v>0</v>
      </c>
      <c r="M38" s="27"/>
    </row>
    <row r="39" spans="1:1027" s="26" customFormat="1" ht="15.75" customHeight="1">
      <c r="A39" s="14"/>
      <c r="B39" s="43">
        <v>15</v>
      </c>
      <c r="C39" s="67" t="s">
        <v>45</v>
      </c>
      <c r="D39" s="66" t="s">
        <v>58</v>
      </c>
      <c r="E39" s="44"/>
      <c r="F39" s="68">
        <v>4020</v>
      </c>
      <c r="G39" s="45"/>
      <c r="H39" s="46"/>
      <c r="I39" s="47">
        <f t="shared" si="4"/>
        <v>0</v>
      </c>
      <c r="J39" s="47">
        <f t="shared" si="5"/>
        <v>0</v>
      </c>
      <c r="K39" s="47">
        <f t="shared" si="6"/>
        <v>0</v>
      </c>
      <c r="L39" s="47">
        <f t="shared" si="7"/>
        <v>0</v>
      </c>
      <c r="M39" s="27"/>
    </row>
    <row r="40" spans="1:1027" s="26" customFormat="1" ht="15.75" customHeight="1">
      <c r="A40" s="14"/>
      <c r="B40" s="43">
        <v>16</v>
      </c>
      <c r="C40" s="67" t="s">
        <v>46</v>
      </c>
      <c r="D40" s="66" t="s">
        <v>49</v>
      </c>
      <c r="E40" s="44"/>
      <c r="F40" s="68">
        <v>6132</v>
      </c>
      <c r="G40" s="45"/>
      <c r="H40" s="46"/>
      <c r="I40" s="47">
        <f t="shared" si="4"/>
        <v>0</v>
      </c>
      <c r="J40" s="47">
        <f t="shared" si="5"/>
        <v>0</v>
      </c>
      <c r="K40" s="47">
        <f t="shared" si="6"/>
        <v>0</v>
      </c>
      <c r="L40" s="47">
        <f t="shared" si="7"/>
        <v>0</v>
      </c>
      <c r="M40" s="27"/>
    </row>
    <row r="41" spans="1:1027" s="29" customFormat="1" ht="30.75" customHeight="1">
      <c r="A41" s="28"/>
      <c r="B41" s="64" t="s">
        <v>8</v>
      </c>
      <c r="C41" s="64"/>
      <c r="D41" s="64"/>
      <c r="E41" s="64"/>
      <c r="F41" s="64"/>
      <c r="G41" s="64"/>
      <c r="H41" s="64"/>
      <c r="I41" s="65"/>
      <c r="J41" s="37">
        <f>SUM(J25:J40)</f>
        <v>0</v>
      </c>
      <c r="K41" s="37">
        <f>SUM(K25:K40)</f>
        <v>0</v>
      </c>
      <c r="L41" s="37">
        <f>SUM(L25:L40)</f>
        <v>0</v>
      </c>
      <c r="M41" s="7"/>
    </row>
    <row r="42" spans="1:1027" ht="8.25" customHeight="1">
      <c r="A42" s="14"/>
      <c r="B42" s="7"/>
      <c r="C42" s="7"/>
      <c r="D42" s="33"/>
      <c r="E42" s="7"/>
      <c r="F42" s="33"/>
      <c r="G42" s="7"/>
      <c r="H42" s="7"/>
      <c r="I42" s="7"/>
      <c r="J42" s="7"/>
      <c r="K42" s="7"/>
      <c r="L42" s="7"/>
      <c r="M42" s="7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  <c r="AMM42" s="16"/>
    </row>
    <row r="43" spans="1:1027" ht="19.5" hidden="1" customHeight="1">
      <c r="A43" s="14"/>
      <c r="B43" s="7"/>
      <c r="C43" s="7"/>
      <c r="D43" s="33"/>
      <c r="E43" s="7"/>
      <c r="F43" s="33"/>
      <c r="G43" s="7"/>
      <c r="H43" s="7"/>
      <c r="I43" s="7"/>
      <c r="J43" s="7"/>
      <c r="K43" s="7"/>
      <c r="L43" s="7"/>
      <c r="M43" s="7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  <c r="AMM43" s="16"/>
    </row>
    <row r="44" spans="1:1027" ht="25.5" customHeight="1" thickBot="1">
      <c r="A44" s="14"/>
      <c r="B44" s="7"/>
      <c r="C44" s="7"/>
      <c r="D44" s="33"/>
      <c r="E44" s="7"/>
      <c r="F44" s="33"/>
      <c r="G44" s="7"/>
      <c r="H44" s="7"/>
      <c r="I44" s="7"/>
      <c r="J44" s="7"/>
      <c r="K44" s="7"/>
      <c r="L44" s="7"/>
      <c r="M44" s="7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6"/>
    </row>
    <row r="45" spans="1:1027" s="32" customFormat="1" ht="39.75" customHeight="1" thickBot="1">
      <c r="A45" s="30"/>
      <c r="B45" s="12"/>
      <c r="C45" s="12" t="s">
        <v>10</v>
      </c>
      <c r="D45" s="34"/>
      <c r="E45" s="13"/>
      <c r="F45" s="34" t="s">
        <v>11</v>
      </c>
      <c r="G45" s="56"/>
      <c r="H45" s="57"/>
      <c r="I45" s="12"/>
      <c r="J45" s="12" t="s">
        <v>12</v>
      </c>
      <c r="K45" s="58"/>
      <c r="L45" s="59"/>
      <c r="M45" s="7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  <c r="ALP45" s="31"/>
      <c r="ALQ45" s="31"/>
      <c r="ALR45" s="31"/>
      <c r="ALS45" s="31"/>
      <c r="ALT45" s="31"/>
      <c r="ALU45" s="31"/>
      <c r="ALV45" s="31"/>
      <c r="ALW45" s="31"/>
      <c r="ALX45" s="31"/>
      <c r="ALY45" s="31"/>
      <c r="ALZ45" s="31"/>
      <c r="AMA45" s="31"/>
      <c r="AMB45" s="31"/>
      <c r="AMC45" s="31"/>
      <c r="AMD45" s="31"/>
      <c r="AME45" s="31"/>
      <c r="AMF45" s="31"/>
      <c r="AMG45" s="31"/>
      <c r="AMH45" s="31"/>
      <c r="AMI45" s="31"/>
      <c r="AMJ45" s="31"/>
      <c r="AMK45" s="31"/>
      <c r="AML45" s="31"/>
    </row>
    <row r="46" spans="1:1027" ht="24" customHeight="1">
      <c r="A46" s="14"/>
      <c r="B46" s="7"/>
      <c r="C46" s="7"/>
      <c r="D46" s="33"/>
      <c r="E46" s="7"/>
      <c r="F46" s="33"/>
      <c r="G46" s="7"/>
      <c r="H46" s="7"/>
      <c r="I46" s="7"/>
      <c r="J46" s="7"/>
      <c r="K46" s="7"/>
      <c r="L46" s="7"/>
      <c r="M46" s="7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6"/>
    </row>
    <row r="47" spans="1:1027" ht="24" customHeight="1"/>
  </sheetData>
  <sheetProtection algorithmName="SHA-512" hashValue="eDVIpCzxN+b0zPk1XaGTOtzNsHyqfGap696OxldCHH0KIm2gP/BnppTbb7qt7OqUNGE5VtS64Ty5biw3snzK7w==" saltValue="WZ/BA84st8ow1R52uNs8cw==" spinCount="100000" sheet="1" selectLockedCells="1"/>
  <mergeCells count="8">
    <mergeCell ref="G45:H45"/>
    <mergeCell ref="K45:L45"/>
    <mergeCell ref="C5:K5"/>
    <mergeCell ref="C4:K4"/>
    <mergeCell ref="C6:K6"/>
    <mergeCell ref="D18:J18"/>
    <mergeCell ref="B41:I41"/>
    <mergeCell ref="C20:K20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2021-12-22T11:26:01Z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